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2" windowWidth="16956" windowHeight="10476" tabRatio="203" activeTab="0"/>
  </bookViews>
  <sheets>
    <sheet name="ES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<sst xmlns="http://schemas.openxmlformats.org/spreadsheetml/2006/main" count="14" uniqueCount="14">
  <si>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Engine Pulley</t>
  </si>
  <si>
    <t>Clutch Basket</t>
  </si>
  <si>
    <t>Gear Box Sprocket</t>
  </si>
  <si>
    <t>Rear Wheel Sprocket</t>
  </si>
  <si>
    <t>Rolling Diameter Rear Wheel (in meters)</t>
  </si>
  <si>
    <t>Primary Reduction =</t>
  </si>
  <si>
    <t>Final Reduction =</t>
  </si>
  <si>
    <t>Clutch Revs per Minute</t>
  </si>
  <si>
    <t>Rear Wheel Revs per Minute</t>
  </si>
  <si>
    <t>Rear Wheel Revs per Hour</t>
  </si>
  <si>
    <t>Meters per hour</t>
  </si>
  <si>
    <t>KPH</t>
  </si>
  <si>
    <t>Drehzahl</t>
  </si>
  <si>
    <t>km/h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</si>
</sst>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1" fontId="0" fillId="33" borderId="0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 horizontal="right"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horizontal="right" wrapText="1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10</xdr:col>
      <xdr:colOff>276225</xdr:colOff>
      <xdr:row>5</xdr:row>
      <xdr:rowOff>161925</xdr:rowOff>
    </xdr:to>
    <xdr:pic>
      <xdr:nvPicPr>
        <xdr:cNvPr id="1" name="Picture 3" descr="Gearhead-Racing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487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K33"/>
  <sheetViews>
    <sheetView tabSelected="1" zoomScalePageLayoutView="0" workbookViewId="0" topLeftCell="B1">
      <selection activeCell="K28" sqref="K28"/>
    </sheetView>
  </sheetViews>
  <sheetFormatPr defaultColWidth="9.140625" defaultRowHeight="12.75"/>
  <cols>
    <col min="1" max="1" width="2.7109375" style="0" customWidth="1"/>
    <col min="2" max="2" width="21.421875" style="0" customWidth="1"/>
    <col min="3" max="5" width="5.7109375" style="0" customWidth="1"/>
    <col min="6" max="6" width="7.57421875" style="0" customWidth="1"/>
    <col min="7" max="11" width="5.7109375" style="0" customWidth="1"/>
    <col min="12" max="12" width="2.7109375" style="0" customWidth="1"/>
  </cols>
  <sheetData>
    <row r="6" ht="13.5" thickBot="1"/>
    <row r="7" spans="2:11" ht="12.75">
      <c r="B7" s="13"/>
      <c r="C7" s="14"/>
      <c r="D7" s="14"/>
      <c r="E7" s="14"/>
      <c r="F7" s="14"/>
      <c r="G7" s="14"/>
      <c r="H7" s="14"/>
      <c r="I7" s="14"/>
      <c r="J7" s="14"/>
      <c r="K7" s="15"/>
    </row>
    <row r="8" spans="2:11" ht="12.75">
      <c r="B8" s="16" t="s">
        <v>0</v>
      </c>
      <c r="C8" s="17"/>
      <c r="D8" s="17"/>
      <c r="E8" s="24">
        <v>35</v>
      </c>
      <c r="F8" s="17"/>
      <c r="G8" s="17"/>
      <c r="H8" s="17"/>
      <c r="I8" s="17"/>
      <c r="J8" s="17"/>
      <c r="K8" s="18"/>
    </row>
    <row r="9" spans="2:11" ht="12.75">
      <c r="B9" s="16" t="s">
        <v>1</v>
      </c>
      <c r="C9" s="17"/>
      <c r="D9" s="17"/>
      <c r="E9" s="24">
        <v>70</v>
      </c>
      <c r="F9" s="17"/>
      <c r="G9" s="17"/>
      <c r="H9" s="17"/>
      <c r="I9" s="17"/>
      <c r="J9" s="17"/>
      <c r="K9" s="18"/>
    </row>
    <row r="10" spans="2:11" ht="12.75">
      <c r="B10" s="16" t="s">
        <v>2</v>
      </c>
      <c r="C10" s="17"/>
      <c r="D10" s="17"/>
      <c r="E10" s="24">
        <v>24</v>
      </c>
      <c r="F10" s="17"/>
      <c r="G10" s="17"/>
      <c r="H10" s="17"/>
      <c r="I10" s="17"/>
      <c r="J10" s="17"/>
      <c r="K10" s="18"/>
    </row>
    <row r="11" spans="2:11" ht="12.75">
      <c r="B11" s="16" t="s">
        <v>3</v>
      </c>
      <c r="C11" s="17"/>
      <c r="D11" s="17"/>
      <c r="E11" s="24">
        <v>47</v>
      </c>
      <c r="F11" s="17"/>
      <c r="G11" s="17"/>
      <c r="H11" s="17"/>
      <c r="I11" s="17"/>
      <c r="J11" s="17"/>
      <c r="K11" s="18"/>
    </row>
    <row r="12" spans="2:11" ht="12.75">
      <c r="B12" s="16"/>
      <c r="C12" s="17"/>
      <c r="D12" s="17"/>
      <c r="E12" s="17"/>
      <c r="F12" s="17"/>
      <c r="G12" s="17"/>
      <c r="H12" s="17"/>
      <c r="I12" s="17"/>
      <c r="J12" s="17"/>
      <c r="K12" s="18"/>
    </row>
    <row r="13" spans="2:11" ht="26.25">
      <c r="B13" s="19" t="s">
        <v>4</v>
      </c>
      <c r="C13" s="17"/>
      <c r="D13" s="17"/>
      <c r="E13" s="24">
        <v>1.935</v>
      </c>
      <c r="F13" s="17"/>
      <c r="G13" s="17"/>
      <c r="H13" s="17"/>
      <c r="I13" s="17"/>
      <c r="J13" s="17"/>
      <c r="K13" s="18"/>
    </row>
    <row r="14" spans="2:11" ht="12.75">
      <c r="B14" s="16"/>
      <c r="C14" s="17"/>
      <c r="D14" s="17"/>
      <c r="E14" s="17"/>
      <c r="F14" s="17"/>
      <c r="G14" s="17"/>
      <c r="H14" s="17"/>
      <c r="I14" s="17"/>
      <c r="J14" s="17"/>
      <c r="K14" s="18"/>
    </row>
    <row r="15" spans="2:11" ht="12.75">
      <c r="B15" s="16" t="s">
        <v>5</v>
      </c>
      <c r="C15" s="17"/>
      <c r="D15" s="17"/>
      <c r="E15" s="17">
        <f>E8/E9</f>
        <v>0.5</v>
      </c>
      <c r="F15" s="17"/>
      <c r="G15" s="17">
        <f>1/E15</f>
        <v>2</v>
      </c>
      <c r="H15" s="17"/>
      <c r="I15" s="17"/>
      <c r="J15" s="17"/>
      <c r="K15" s="18"/>
    </row>
    <row r="16" spans="2:11" ht="12.75">
      <c r="B16" s="16" t="s">
        <v>6</v>
      </c>
      <c r="C16" s="17"/>
      <c r="D16" s="17"/>
      <c r="E16" s="17">
        <f>E10/E11</f>
        <v>0.5106382978723404</v>
      </c>
      <c r="F16" s="17"/>
      <c r="G16" s="17">
        <f>1/E16</f>
        <v>1.9583333333333335</v>
      </c>
      <c r="H16" s="17"/>
      <c r="I16" s="17">
        <f>G15*G16</f>
        <v>3.916666666666667</v>
      </c>
      <c r="J16" s="17"/>
      <c r="K16" s="18"/>
    </row>
    <row r="17" spans="2:11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8"/>
    </row>
    <row r="18" spans="2:11" ht="12.75">
      <c r="B18" s="1" t="s">
        <v>12</v>
      </c>
      <c r="C18" s="2">
        <v>3000</v>
      </c>
      <c r="D18" s="2">
        <v>3500</v>
      </c>
      <c r="E18" s="2">
        <v>4000</v>
      </c>
      <c r="F18" s="2">
        <v>4500</v>
      </c>
      <c r="G18" s="2">
        <v>5000</v>
      </c>
      <c r="H18" s="2">
        <v>5500</v>
      </c>
      <c r="I18" s="2">
        <v>6000</v>
      </c>
      <c r="J18" s="2">
        <v>6500</v>
      </c>
      <c r="K18" s="3">
        <v>7000</v>
      </c>
    </row>
    <row r="19" spans="2:11" ht="12.75" hidden="1">
      <c r="B19" s="4" t="s">
        <v>7</v>
      </c>
      <c r="C19" s="5">
        <f aca="true" t="shared" si="0" ref="C19:K19">C18*$E$15</f>
        <v>1500</v>
      </c>
      <c r="D19" s="5">
        <f t="shared" si="0"/>
        <v>1750</v>
      </c>
      <c r="E19" s="5">
        <f t="shared" si="0"/>
        <v>2000</v>
      </c>
      <c r="F19" s="5">
        <f t="shared" si="0"/>
        <v>2250</v>
      </c>
      <c r="G19" s="5">
        <f t="shared" si="0"/>
        <v>2500</v>
      </c>
      <c r="H19" s="5">
        <f t="shared" si="0"/>
        <v>2750</v>
      </c>
      <c r="I19" s="5">
        <f t="shared" si="0"/>
        <v>3000</v>
      </c>
      <c r="J19" s="5">
        <f t="shared" si="0"/>
        <v>3250</v>
      </c>
      <c r="K19" s="6">
        <f t="shared" si="0"/>
        <v>3500</v>
      </c>
    </row>
    <row r="20" spans="2:11" ht="12.75" hidden="1">
      <c r="B20" s="4" t="s">
        <v>8</v>
      </c>
      <c r="C20" s="5">
        <f aca="true" t="shared" si="1" ref="C20:K20">C19*$E$16</f>
        <v>765.9574468085106</v>
      </c>
      <c r="D20" s="5">
        <f t="shared" si="1"/>
        <v>893.6170212765957</v>
      </c>
      <c r="E20" s="5">
        <f t="shared" si="1"/>
        <v>1021.2765957446808</v>
      </c>
      <c r="F20" s="5">
        <f t="shared" si="1"/>
        <v>1148.9361702127658</v>
      </c>
      <c r="G20" s="5">
        <f t="shared" si="1"/>
        <v>1276.5957446808509</v>
      </c>
      <c r="H20" s="5">
        <f t="shared" si="1"/>
        <v>1404.255319148936</v>
      </c>
      <c r="I20" s="5">
        <f t="shared" si="1"/>
        <v>1531.914893617021</v>
      </c>
      <c r="J20" s="5">
        <f t="shared" si="1"/>
        <v>1659.5744680851062</v>
      </c>
      <c r="K20" s="6">
        <f t="shared" si="1"/>
        <v>1787.2340425531913</v>
      </c>
    </row>
    <row r="21" spans="2:11" ht="12.75" hidden="1">
      <c r="B21" s="4" t="s">
        <v>9</v>
      </c>
      <c r="C21" s="5">
        <f aca="true" t="shared" si="2" ref="C21:K21">C20*60</f>
        <v>45957.446808510635</v>
      </c>
      <c r="D21" s="5">
        <f t="shared" si="2"/>
        <v>53617.02127659574</v>
      </c>
      <c r="E21" s="5">
        <f t="shared" si="2"/>
        <v>61276.595744680846</v>
      </c>
      <c r="F21" s="5">
        <f t="shared" si="2"/>
        <v>68936.17021276595</v>
      </c>
      <c r="G21" s="5">
        <f t="shared" si="2"/>
        <v>76595.74468085106</v>
      </c>
      <c r="H21" s="5">
        <f t="shared" si="2"/>
        <v>84255.31914893616</v>
      </c>
      <c r="I21" s="5">
        <f t="shared" si="2"/>
        <v>91914.89361702127</v>
      </c>
      <c r="J21" s="5">
        <f t="shared" si="2"/>
        <v>99574.46808510637</v>
      </c>
      <c r="K21" s="6">
        <f t="shared" si="2"/>
        <v>107234.04255319148</v>
      </c>
    </row>
    <row r="22" spans="2:11" ht="12.75" hidden="1">
      <c r="B22" s="4" t="s">
        <v>10</v>
      </c>
      <c r="C22" s="5">
        <f aca="true" t="shared" si="3" ref="C22:K22">C21*$E$13</f>
        <v>88927.65957446808</v>
      </c>
      <c r="D22" s="5">
        <f t="shared" si="3"/>
        <v>103748.93617021276</v>
      </c>
      <c r="E22" s="5">
        <f t="shared" si="3"/>
        <v>118570.21276595745</v>
      </c>
      <c r="F22" s="5">
        <f t="shared" si="3"/>
        <v>133391.48936170212</v>
      </c>
      <c r="G22" s="5">
        <f t="shared" si="3"/>
        <v>148212.7659574468</v>
      </c>
      <c r="H22" s="5">
        <f t="shared" si="3"/>
        <v>163034.04255319148</v>
      </c>
      <c r="I22" s="5">
        <f t="shared" si="3"/>
        <v>177855.31914893616</v>
      </c>
      <c r="J22" s="5">
        <f t="shared" si="3"/>
        <v>192676.59574468085</v>
      </c>
      <c r="K22" s="6">
        <f t="shared" si="3"/>
        <v>207497.87234042553</v>
      </c>
    </row>
    <row r="23" spans="2:11" ht="12.75" hidden="1">
      <c r="B23" s="4" t="s">
        <v>11</v>
      </c>
      <c r="C23" s="7">
        <f aca="true" t="shared" si="4" ref="C23:K23">C22/1000</f>
        <v>88.92765957446808</v>
      </c>
      <c r="D23" s="7">
        <f t="shared" si="4"/>
        <v>103.74893617021276</v>
      </c>
      <c r="E23" s="7">
        <f t="shared" si="4"/>
        <v>118.57021276595745</v>
      </c>
      <c r="F23" s="7">
        <f t="shared" si="4"/>
        <v>133.39148936170213</v>
      </c>
      <c r="G23" s="7">
        <f t="shared" si="4"/>
        <v>148.2127659574468</v>
      </c>
      <c r="H23" s="7">
        <f t="shared" si="4"/>
        <v>163.03404255319148</v>
      </c>
      <c r="I23" s="7">
        <f t="shared" si="4"/>
        <v>177.85531914893616</v>
      </c>
      <c r="J23" s="7">
        <f t="shared" si="4"/>
        <v>192.67659574468084</v>
      </c>
      <c r="K23" s="8">
        <f t="shared" si="4"/>
        <v>207.49787234042552</v>
      </c>
    </row>
    <row r="24" spans="2:11" ht="13.5" thickBot="1">
      <c r="B24" s="9" t="s">
        <v>13</v>
      </c>
      <c r="C24" s="10">
        <f>C23</f>
        <v>88.92765957446808</v>
      </c>
      <c r="D24" s="10">
        <f>D23</f>
        <v>103.74893617021276</v>
      </c>
      <c r="E24" s="10">
        <f>E23</f>
        <v>118.57021276595745</v>
      </c>
      <c r="F24" s="10">
        <f>F23</f>
        <v>133.39148936170213</v>
      </c>
      <c r="G24" s="10">
        <f>G23</f>
        <v>148.2127659574468</v>
      </c>
      <c r="H24" s="10">
        <f>H23</f>
        <v>163.03404255319148</v>
      </c>
      <c r="I24" s="10">
        <f>I23</f>
        <v>177.85531914893616</v>
      </c>
      <c r="J24" s="10">
        <f>J23</f>
        <v>192.67659574468084</v>
      </c>
      <c r="K24" s="11">
        <f>K23</f>
        <v>207.49787234042552</v>
      </c>
    </row>
    <row r="25" spans="2:11" ht="12.75">
      <c r="B25" s="20"/>
      <c r="C25" s="17"/>
      <c r="D25" s="17"/>
      <c r="E25" s="17"/>
      <c r="F25" s="17"/>
      <c r="G25" s="17"/>
      <c r="H25" s="17"/>
      <c r="I25" s="17"/>
      <c r="J25" s="17"/>
      <c r="K25" s="18"/>
    </row>
    <row r="26" spans="2:11" ht="13.5" thickBot="1">
      <c r="B26" s="21"/>
      <c r="C26" s="22"/>
      <c r="D26" s="22"/>
      <c r="E26" s="22"/>
      <c r="F26" s="22"/>
      <c r="G26" s="22"/>
      <c r="H26" s="22"/>
      <c r="I26" s="22"/>
      <c r="J26" s="22"/>
      <c r="K26" s="23"/>
    </row>
    <row r="33" ht="12.75">
      <c r="E33" s="12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Codecall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Ashley</dc:creator>
  <cp:keywords/>
  <dc:description/>
  <cp:lastModifiedBy>Christian Sachslehner</cp:lastModifiedBy>
  <dcterms:created xsi:type="dcterms:W3CDTF">2002-12-05T23:23:23Z</dcterms:created>
  <dcterms:modified xsi:type="dcterms:W3CDTF">2020-01-05T09:29:02Z</dcterms:modified>
  <cp:category/>
  <cp:version/>
  <cp:contentType/>
  <cp:contentStatus/>
</cp:coreProperties>
</file>